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1.xml" ContentType="application/vnd.openxmlformats-officedocument.drawing+xml"/>
  <Override PartName="/xl/tables/table4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Oussama\Desktop\Projets MOS 2019\Projets-MOS Excel 2019\"/>
    </mc:Choice>
  </mc:AlternateContent>
  <xr:revisionPtr revIDLastSave="0" documentId="13_ncr:1_{06660210-AAB5-48F0-9834-81EAF0943154}" xr6:coauthVersionLast="47" xr6:coauthVersionMax="47" xr10:uidLastSave="{00000000-0000-0000-0000-000000000000}"/>
  <bookViews>
    <workbookView xWindow="300" yWindow="360" windowWidth="23190" windowHeight="10680" xr2:uid="{00000000-000D-0000-FFFF-FFFF00000000}"/>
  </bookViews>
  <sheets>
    <sheet name="Semestre 1" sheetId="1" r:id="rId1"/>
    <sheet name="Semestre 2" sheetId="2" r:id="rId2"/>
    <sheet name="Semestre 3" sheetId="3" r:id="rId3"/>
    <sheet name="Récapitulatif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" i="3" l="1"/>
  <c r="B3" i="2"/>
  <c r="B3" i="1"/>
</calcChain>
</file>

<file path=xl/sharedStrings.xml><?xml version="1.0" encoding="utf-8"?>
<sst xmlns="http://schemas.openxmlformats.org/spreadsheetml/2006/main" count="163" uniqueCount="41">
  <si>
    <t>Club des disciplines sportives HandiSport</t>
  </si>
  <si>
    <t>Discipline</t>
  </si>
  <si>
    <t>Date d'inscription</t>
  </si>
  <si>
    <t>Identifiant de l'abonné</t>
  </si>
  <si>
    <t>Ancienneté du membre</t>
  </si>
  <si>
    <t>Catégorie</t>
  </si>
  <si>
    <t>Payé</t>
  </si>
  <si>
    <t>Sport de tir</t>
  </si>
  <si>
    <t>Sport nautique</t>
  </si>
  <si>
    <t>Sport de ballon</t>
  </si>
  <si>
    <t>Athlétisme</t>
  </si>
  <si>
    <t>Tir à l'arc</t>
  </si>
  <si>
    <t>Tir à la cible</t>
  </si>
  <si>
    <t>Tir combiné</t>
  </si>
  <si>
    <t>Aviron</t>
  </si>
  <si>
    <t>Natation</t>
  </si>
  <si>
    <t>Plongée</t>
  </si>
  <si>
    <t>Water-polo</t>
  </si>
  <si>
    <t>Voile</t>
  </si>
  <si>
    <t>Surf</t>
  </si>
  <si>
    <t>Football</t>
  </si>
  <si>
    <t>Basket-ball</t>
  </si>
  <si>
    <t>Volley-ball</t>
  </si>
  <si>
    <t>Marathon</t>
  </si>
  <si>
    <t>Saut en longueur</t>
  </si>
  <si>
    <t>Course d'obstacle</t>
  </si>
  <si>
    <t>Course à pied</t>
  </si>
  <si>
    <t>Oui</t>
  </si>
  <si>
    <t>Non</t>
  </si>
  <si>
    <t>Type de sport</t>
  </si>
  <si>
    <t>Semestre 1</t>
  </si>
  <si>
    <t>Règlement de l'abonnement</t>
  </si>
  <si>
    <t>Semestre 1 =</t>
  </si>
  <si>
    <t>Semestre 2 =</t>
  </si>
  <si>
    <t>Club HandiSport</t>
  </si>
  <si>
    <t>Semestre 3 =</t>
  </si>
  <si>
    <t>Semestre</t>
  </si>
  <si>
    <t>Semestre 2</t>
  </si>
  <si>
    <t>Semestre 3</t>
  </si>
  <si>
    <t>Abonnement payé</t>
  </si>
  <si>
    <t>Récapitulatif trimestriel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</si>
</sst>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C]d\-mmm;@"/>
  </numFmts>
  <fonts count="5" x14ac:knownFonts="1">
    <font>
      <sz val="11"/>
      <color theme="1"/>
      <name val="Calibri"/>
      <family val="2"/>
      <scheme val="minor"/>
    </font>
    <font>
      <b/>
      <sz val="28"/>
      <name val="Calibri"/>
      <family val="2"/>
      <scheme val="minor"/>
    </font>
    <font>
      <b/>
      <sz val="14"/>
      <color theme="5" tint="-0.249977111117893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top" wrapText="1"/>
    </xf>
    <xf numFmtId="0" fontId="0" fillId="0" borderId="0" xfId="0" applyAlignment="1"/>
    <xf numFmtId="0" fontId="2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</cellXfs>
  <cellStyles count="1">
    <cellStyle name="Normal" xfId="0" builtinId="0"/>
  </cellStyles>
  <dxfs count="17"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numFmt numFmtId="164" formatCode="[$-40C]d\-mmm;@"/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center" textRotation="0" wrapText="0" indent="0" justifyLastLine="0" shrinkToFit="0" readingOrder="0"/>
    </dxf>
    <dxf>
      <numFmt numFmtId="164" formatCode="[$-40C]d\-mmm;@"/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center" textRotation="0" wrapText="0" indent="0" justifyLastLine="0" shrinkToFit="0" readingOrder="0"/>
    </dxf>
    <dxf>
      <numFmt numFmtId="164" formatCode="[$-40C]d\-mmm;@"/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TN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standard"/>
        <c:varyColors val="0"/>
        <c:ser>
          <c:idx val="0"/>
          <c:order val="0"/>
          <c:tx>
            <c:strRef>
              <c:f>Récapitulatif!$B$3</c:f>
              <c:strCache>
                <c:ptCount val="1"/>
                <c:pt idx="0">
                  <c:v>Abonnement payé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Récapitulatif!$A$4:$A$6</c:f>
              <c:strCache>
                <c:ptCount val="3"/>
                <c:pt idx="0">
                  <c:v>Semestre 1</c:v>
                </c:pt>
                <c:pt idx="1">
                  <c:v>Semestre 2</c:v>
                </c:pt>
                <c:pt idx="2">
                  <c:v>Semestre 3</c:v>
                </c:pt>
              </c:strCache>
            </c:strRef>
          </c:cat>
          <c:val>
            <c:numRef>
              <c:f>Récapitulatif!$B$4:$B$6</c:f>
              <c:numCache>
                <c:formatCode>General</c:formatCode>
                <c:ptCount val="3"/>
                <c:pt idx="0">
                  <c:v>12</c:v>
                </c:pt>
                <c:pt idx="1">
                  <c:v>9</c:v>
                </c:pt>
                <c:pt idx="2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F3-4EEA-966A-6D4C2D17E1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10377807"/>
        <c:axId val="310370319"/>
        <c:axId val="301203247"/>
      </c:bar3DChart>
      <c:catAx>
        <c:axId val="3103778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TN"/>
          </a:p>
        </c:txPr>
        <c:crossAx val="310370319"/>
        <c:crosses val="autoZero"/>
        <c:auto val="1"/>
        <c:lblAlgn val="ctr"/>
        <c:lblOffset val="100"/>
        <c:noMultiLvlLbl val="0"/>
      </c:catAx>
      <c:valAx>
        <c:axId val="3103703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TN"/>
          </a:p>
        </c:txPr>
        <c:crossAx val="310377807"/>
        <c:crosses val="autoZero"/>
        <c:crossBetween val="between"/>
      </c:valAx>
      <c:serAx>
        <c:axId val="301203247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TN"/>
          </a:p>
        </c:txPr>
        <c:crossAx val="310370319"/>
        <c:crosses val="autoZero"/>
      </c:ser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TN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581025</xdr:colOff>
      <xdr:row>0</xdr:row>
      <xdr:rowOff>342900</xdr:rowOff>
    </xdr:from>
    <xdr:to>
      <xdr:col>9</xdr:col>
      <xdr:colOff>581025</xdr:colOff>
      <xdr:row>13</xdr:row>
      <xdr:rowOff>142875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CB423713-073A-452B-B236-E169A7C1C1B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DDBB35E-3642-4081-9DC5-A0E760FF0F7C}" name="Tableau1" displayName="Tableau1" ref="A4:F20" totalsRowShown="0" headerRowDxfId="16">
  <autoFilter ref="A4:F20" xr:uid="{0DDBB35E-3642-4081-9DC5-A0E760FF0F7C}"/>
  <tableColumns count="6">
    <tableColumn id="1" xr3:uid="{83D9D964-663A-4B9C-9457-8D991D4A2C49}" name="Identifiant de l'abonné" dataDxfId="15"/>
    <tableColumn id="3" xr3:uid="{955F1FEF-EAFF-4427-872E-6B490ECA4177}" name="Discipline"/>
    <tableColumn id="2" xr3:uid="{FC59F1AB-63E6-42A1-BEBD-9FB9A68A6ACC}" name="Catégorie"/>
    <tableColumn id="4" xr3:uid="{C53D1EAC-9638-4E68-B39A-172DA1C57FA7}" name="Date d'inscription" dataDxfId="14"/>
    <tableColumn id="5" xr3:uid="{29DB63E5-BC5E-4217-A325-3143AA150C3F}" name="Ancienneté du membre" dataDxfId="13"/>
    <tableColumn id="7" xr3:uid="{60E758B5-C140-40C4-83BD-38A7E311B915}" name="Payé"/>
  </tableColumns>
  <tableStyleInfo name="TableStyleMedium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EC5A7FA-23D5-4116-89ED-84B196C5EEED}" name="Tableau13" displayName="Tableau13" ref="A4:F20" totalsRowShown="0" headerRowDxfId="12">
  <autoFilter ref="A4:F20" xr:uid="{0DDBB35E-3642-4081-9DC5-A0E760FF0F7C}"/>
  <tableColumns count="6">
    <tableColumn id="1" xr3:uid="{F245226A-A453-4D8D-BF75-B19A8B3DE09C}" name="Identifiant de l'abonné" dataDxfId="11"/>
    <tableColumn id="3" xr3:uid="{C0A40ED5-23FE-4C36-9AC7-EC12098AF814}" name="Discipline"/>
    <tableColumn id="2" xr3:uid="{D8DD2910-4716-4ADC-B8B6-F3D960C8CF74}" name="Catégorie"/>
    <tableColumn id="4" xr3:uid="{F577B64E-8980-4C22-BB5A-17F0A467D291}" name="Date d'inscription" dataDxfId="10"/>
    <tableColumn id="5" xr3:uid="{FD135945-9FC0-4BE4-9324-D1E6BAD9FC21}" name="Ancienneté du membre" dataDxfId="9"/>
    <tableColumn id="7" xr3:uid="{3DDF5DCB-03DC-44B7-8368-64C4B3C2E989}" name="Payé"/>
  </tableColumns>
  <tableStyleInfo name="TableStyleMedium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50C30B0-E232-4B7F-ADB5-2CB56F7E02F6}" name="Tableau134" displayName="Tableau134" ref="A4:G20" totalsRowShown="0" headerRowDxfId="8">
  <autoFilter ref="A4:G20" xr:uid="{0DDBB35E-3642-4081-9DC5-A0E760FF0F7C}"/>
  <tableColumns count="7">
    <tableColumn id="1" xr3:uid="{B60A63FF-95E6-4A3E-9049-89C933BAEC4C}" name="Identifiant de l'abonné" dataDxfId="7"/>
    <tableColumn id="3" xr3:uid="{45AB05FE-1569-41AA-B670-EAEA538BBD06}" name="Discipline"/>
    <tableColumn id="2" xr3:uid="{23C37AEC-EFB4-4292-B4A2-7DBF87BDF606}" name="Catégorie"/>
    <tableColumn id="4" xr3:uid="{9461400F-D9B1-4D21-BF73-894B009FB286}" name="Date d'inscription" dataDxfId="6"/>
    <tableColumn id="5" xr3:uid="{3D6CB30B-EC39-4D72-A6DC-5A97344575CF}" name="Ancienneté du membre" dataDxfId="5"/>
    <tableColumn id="8" xr3:uid="{F24F308D-18B1-409C-817B-0B925E568925}" name="Type de sport" dataDxfId="4"/>
    <tableColumn id="7" xr3:uid="{F3730A4B-277F-4BD8-B77C-824456D3AA0C}" name="Payé"/>
  </tableColumns>
  <tableStyleInfo name="TableStyleMedium4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CECBE24-679B-471F-A8DA-AAFC6BC4A27B}" name="Tableau4" displayName="Tableau4" ref="A3:B6" totalsRowShown="0" headerRowDxfId="3" dataDxfId="2">
  <autoFilter ref="A3:B6" xr:uid="{2CECBE24-679B-471F-A8DA-AAFC6BC4A27B}"/>
  <tableColumns count="2">
    <tableColumn id="1" xr3:uid="{DE6F691B-0938-4C20-BC83-53CFD9E33AC7}" name="Semestre" dataDxfId="1"/>
    <tableColumn id="2" xr3:uid="{6EA8057A-CDD5-41C3-8EAA-AC3603860090}" name="Abonnement payé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>
      <selection activeCell="J2" sqref="J2"/>
    </sheetView>
  </sheetViews>
  <sheetFormatPr baseColWidth="10" defaultColWidth="9.140625" defaultRowHeight="15" x14ac:dyDescent="0.25"/>
  <cols>
    <col min="1" max="1" width="15.7109375" customWidth="1"/>
    <col min="2" max="2" width="19" customWidth="1"/>
    <col min="3" max="3" width="16.5703125" customWidth="1"/>
    <col min="4" max="4" width="20.42578125" customWidth="1"/>
    <col min="5" max="5" width="18" customWidth="1"/>
    <col min="6" max="6" width="10.42578125" customWidth="1"/>
  </cols>
  <sheetData>
    <row r="1" spans="1:6" ht="65.25" customHeight="1" x14ac:dyDescent="0.25">
      <c r="A1" s="6" t="s">
        <v>0</v>
      </c>
      <c r="B1" s="6"/>
      <c r="C1" s="6"/>
      <c r="D1" s="6"/>
      <c r="E1" s="6"/>
      <c r="F1" s="6"/>
    </row>
    <row r="2" spans="1:6" x14ac:dyDescent="0.25">
      <c r="A2" s="4" t="s">
        <v>31</v>
      </c>
    </row>
    <row r="3" spans="1:6" ht="18.75" x14ac:dyDescent="0.25">
      <c r="A3" s="1" t="s">
        <v>32</v>
      </c>
      <c r="B3" s="5">
        <f>COUNTIF(Tableau1[Payé],"Oui")</f>
        <v>12</v>
      </c>
    </row>
    <row r="4" spans="1:6" ht="30" x14ac:dyDescent="0.25">
      <c r="A4" s="3" t="s">
        <v>3</v>
      </c>
      <c r="B4" s="3" t="s">
        <v>1</v>
      </c>
      <c r="C4" s="3" t="s">
        <v>5</v>
      </c>
      <c r="D4" s="3" t="s">
        <v>2</v>
      </c>
      <c r="E4" s="3" t="s">
        <v>4</v>
      </c>
      <c r="F4" s="3" t="s">
        <v>6</v>
      </c>
    </row>
    <row r="5" spans="1:6" x14ac:dyDescent="0.25">
      <c r="A5" s="1">
        <v>22365</v>
      </c>
      <c r="B5" t="s">
        <v>11</v>
      </c>
      <c r="C5" t="s">
        <v>7</v>
      </c>
      <c r="D5" s="2">
        <v>44563</v>
      </c>
      <c r="E5" s="1">
        <v>5</v>
      </c>
      <c r="F5" t="s">
        <v>27</v>
      </c>
    </row>
    <row r="6" spans="1:6" x14ac:dyDescent="0.25">
      <c r="A6" s="1">
        <v>44587</v>
      </c>
      <c r="B6" t="s">
        <v>14</v>
      </c>
      <c r="C6" t="s">
        <v>8</v>
      </c>
      <c r="D6" s="2">
        <v>44568</v>
      </c>
      <c r="E6" s="1">
        <v>3</v>
      </c>
      <c r="F6" t="s">
        <v>28</v>
      </c>
    </row>
    <row r="7" spans="1:6" x14ac:dyDescent="0.25">
      <c r="A7" s="1">
        <v>21987</v>
      </c>
      <c r="B7" t="s">
        <v>20</v>
      </c>
      <c r="C7" t="s">
        <v>9</v>
      </c>
      <c r="D7" s="2">
        <v>44572</v>
      </c>
      <c r="E7" s="1">
        <v>6</v>
      </c>
      <c r="F7" t="s">
        <v>27</v>
      </c>
    </row>
    <row r="8" spans="1:6" x14ac:dyDescent="0.25">
      <c r="A8" s="1">
        <v>23549</v>
      </c>
      <c r="B8" t="s">
        <v>12</v>
      </c>
      <c r="C8" t="s">
        <v>7</v>
      </c>
      <c r="D8" s="2">
        <v>20</v>
      </c>
      <c r="E8" s="1">
        <v>2</v>
      </c>
      <c r="F8" t="s">
        <v>28</v>
      </c>
    </row>
    <row r="9" spans="1:6" x14ac:dyDescent="0.25">
      <c r="A9" s="1">
        <v>55248</v>
      </c>
      <c r="B9" t="s">
        <v>21</v>
      </c>
      <c r="C9" t="s">
        <v>9</v>
      </c>
      <c r="D9" s="2">
        <v>44586</v>
      </c>
      <c r="E9" s="1">
        <v>10</v>
      </c>
      <c r="F9" t="s">
        <v>27</v>
      </c>
    </row>
    <row r="10" spans="1:6" x14ac:dyDescent="0.25">
      <c r="A10" s="1">
        <v>23654</v>
      </c>
      <c r="B10" t="s">
        <v>15</v>
      </c>
      <c r="C10" t="s">
        <v>8</v>
      </c>
      <c r="D10" s="2">
        <v>44592</v>
      </c>
      <c r="E10" s="1">
        <v>1</v>
      </c>
      <c r="F10" t="s">
        <v>28</v>
      </c>
    </row>
    <row r="11" spans="1:6" x14ac:dyDescent="0.25">
      <c r="A11" s="1">
        <v>35897</v>
      </c>
      <c r="B11" t="s">
        <v>23</v>
      </c>
      <c r="C11" t="s">
        <v>10</v>
      </c>
      <c r="D11" s="2">
        <v>44601</v>
      </c>
      <c r="E11" s="1">
        <v>12</v>
      </c>
      <c r="F11" t="s">
        <v>27</v>
      </c>
    </row>
    <row r="12" spans="1:6" x14ac:dyDescent="0.25">
      <c r="A12" s="1">
        <v>55472</v>
      </c>
      <c r="B12" t="s">
        <v>13</v>
      </c>
      <c r="C12" t="s">
        <v>7</v>
      </c>
      <c r="D12" s="2">
        <v>44607</v>
      </c>
      <c r="E12" s="1">
        <v>4</v>
      </c>
      <c r="F12" t="s">
        <v>27</v>
      </c>
    </row>
    <row r="13" spans="1:6" x14ac:dyDescent="0.25">
      <c r="A13" s="1">
        <v>41987</v>
      </c>
      <c r="B13" t="s">
        <v>25</v>
      </c>
      <c r="C13" t="s">
        <v>10</v>
      </c>
      <c r="D13" s="2">
        <v>44610</v>
      </c>
      <c r="E13" s="1">
        <v>8</v>
      </c>
      <c r="F13" t="s">
        <v>27</v>
      </c>
    </row>
    <row r="14" spans="1:6" x14ac:dyDescent="0.25">
      <c r="A14" s="1">
        <v>87922</v>
      </c>
      <c r="B14" t="s">
        <v>16</v>
      </c>
      <c r="C14" t="s">
        <v>8</v>
      </c>
      <c r="D14" s="2">
        <v>44618</v>
      </c>
      <c r="E14" s="1">
        <v>7</v>
      </c>
      <c r="F14" t="s">
        <v>27</v>
      </c>
    </row>
    <row r="15" spans="1:6" x14ac:dyDescent="0.25">
      <c r="A15" s="1">
        <v>12254</v>
      </c>
      <c r="B15" t="s">
        <v>24</v>
      </c>
      <c r="C15" t="s">
        <v>10</v>
      </c>
      <c r="D15" s="2">
        <v>44620</v>
      </c>
      <c r="E15" s="1">
        <v>9</v>
      </c>
      <c r="F15" t="s">
        <v>27</v>
      </c>
    </row>
    <row r="16" spans="1:6" x14ac:dyDescent="0.25">
      <c r="A16" s="1">
        <v>36114</v>
      </c>
      <c r="B16" t="s">
        <v>17</v>
      </c>
      <c r="C16" t="s">
        <v>8</v>
      </c>
      <c r="D16" s="2">
        <v>44625</v>
      </c>
      <c r="E16" s="1">
        <v>2</v>
      </c>
      <c r="F16" t="s">
        <v>28</v>
      </c>
    </row>
    <row r="17" spans="1:6" x14ac:dyDescent="0.25">
      <c r="A17" s="1">
        <v>85974</v>
      </c>
      <c r="B17" t="s">
        <v>18</v>
      </c>
      <c r="C17" t="s">
        <v>8</v>
      </c>
      <c r="D17" s="2">
        <v>44632</v>
      </c>
      <c r="E17" s="1">
        <v>6</v>
      </c>
      <c r="F17" t="s">
        <v>27</v>
      </c>
    </row>
    <row r="18" spans="1:6" x14ac:dyDescent="0.25">
      <c r="A18" s="1">
        <v>31245</v>
      </c>
      <c r="B18" t="s">
        <v>22</v>
      </c>
      <c r="C18" t="s">
        <v>9</v>
      </c>
      <c r="D18" s="2">
        <v>44639</v>
      </c>
      <c r="E18" s="1">
        <v>11</v>
      </c>
      <c r="F18" t="s">
        <v>27</v>
      </c>
    </row>
    <row r="19" spans="1:6" x14ac:dyDescent="0.25">
      <c r="A19" s="1">
        <v>58641</v>
      </c>
      <c r="B19" t="s">
        <v>26</v>
      </c>
      <c r="C19" t="s">
        <v>10</v>
      </c>
      <c r="D19" s="2">
        <v>44645</v>
      </c>
      <c r="E19" s="1">
        <v>9</v>
      </c>
      <c r="F19" t="s">
        <v>27</v>
      </c>
    </row>
    <row r="20" spans="1:6" x14ac:dyDescent="0.25">
      <c r="A20" s="1">
        <v>32894</v>
      </c>
      <c r="B20" t="s">
        <v>19</v>
      </c>
      <c r="C20" t="s">
        <v>8</v>
      </c>
      <c r="D20" s="2">
        <v>44647</v>
      </c>
      <c r="E20" s="1">
        <v>4</v>
      </c>
      <c r="F20" t="s">
        <v>27</v>
      </c>
    </row>
  </sheetData>
  <mergeCells count="1">
    <mergeCell ref="A1:F1"/>
  </mergeCells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92DE9-568C-4E9C-A263-D5D2A076AA77}">
  <dimension ref="A1:F20"/>
  <sheetViews>
    <sheetView workbookViewId="0">
      <selection activeCell="J3" sqref="J3"/>
    </sheetView>
  </sheetViews>
  <sheetFormatPr baseColWidth="10" defaultColWidth="9.140625" defaultRowHeight="15" x14ac:dyDescent="0.25"/>
  <cols>
    <col min="1" max="1" width="14.85546875" customWidth="1"/>
    <col min="2" max="2" width="19" customWidth="1"/>
    <col min="3" max="3" width="16.5703125" customWidth="1"/>
    <col min="4" max="4" width="20.42578125" customWidth="1"/>
    <col min="5" max="5" width="18" customWidth="1"/>
    <col min="6" max="6" width="10.42578125" customWidth="1"/>
  </cols>
  <sheetData>
    <row r="1" spans="1:6" ht="65.25" customHeight="1" x14ac:dyDescent="0.25">
      <c r="A1" s="6" t="s">
        <v>0</v>
      </c>
      <c r="B1" s="6"/>
      <c r="C1" s="6"/>
      <c r="D1" s="6"/>
      <c r="E1" s="6"/>
      <c r="F1" s="6"/>
    </row>
    <row r="2" spans="1:6" x14ac:dyDescent="0.25">
      <c r="A2" s="4" t="s">
        <v>31</v>
      </c>
    </row>
    <row r="3" spans="1:6" ht="18.75" x14ac:dyDescent="0.25">
      <c r="A3" s="1" t="s">
        <v>33</v>
      </c>
      <c r="B3" s="5">
        <f>COUNTIF(Tableau13[Payé],"Oui")</f>
        <v>9</v>
      </c>
    </row>
    <row r="4" spans="1:6" ht="30" x14ac:dyDescent="0.25">
      <c r="A4" s="3" t="s">
        <v>3</v>
      </c>
      <c r="B4" s="3" t="s">
        <v>1</v>
      </c>
      <c r="C4" s="3" t="s">
        <v>5</v>
      </c>
      <c r="D4" s="3" t="s">
        <v>2</v>
      </c>
      <c r="E4" s="3" t="s">
        <v>4</v>
      </c>
      <c r="F4" s="3" t="s">
        <v>6</v>
      </c>
    </row>
    <row r="5" spans="1:6" x14ac:dyDescent="0.25">
      <c r="A5" s="1">
        <v>24558</v>
      </c>
      <c r="B5" t="s">
        <v>11</v>
      </c>
      <c r="C5" t="s">
        <v>7</v>
      </c>
      <c r="D5" s="2">
        <v>44652</v>
      </c>
      <c r="E5" s="1">
        <v>6</v>
      </c>
      <c r="F5" t="s">
        <v>27</v>
      </c>
    </row>
    <row r="6" spans="1:6" x14ac:dyDescent="0.25">
      <c r="A6" s="1">
        <v>33214</v>
      </c>
      <c r="B6" t="s">
        <v>14</v>
      </c>
      <c r="C6" t="s">
        <v>8</v>
      </c>
      <c r="D6" s="2">
        <v>44660</v>
      </c>
      <c r="E6" s="1">
        <v>5</v>
      </c>
      <c r="F6" t="s">
        <v>27</v>
      </c>
    </row>
    <row r="7" spans="1:6" x14ac:dyDescent="0.25">
      <c r="A7" s="1">
        <v>99871</v>
      </c>
      <c r="B7" t="s">
        <v>20</v>
      </c>
      <c r="C7" t="s">
        <v>9</v>
      </c>
      <c r="D7" s="2">
        <v>44664</v>
      </c>
      <c r="E7" s="1">
        <v>9</v>
      </c>
      <c r="F7" t="s">
        <v>27</v>
      </c>
    </row>
    <row r="8" spans="1:6" x14ac:dyDescent="0.25">
      <c r="A8" s="1">
        <v>25498</v>
      </c>
      <c r="B8" t="s">
        <v>12</v>
      </c>
      <c r="C8" t="s">
        <v>7</v>
      </c>
      <c r="D8" s="2">
        <v>44668</v>
      </c>
      <c r="E8" s="1">
        <v>3</v>
      </c>
      <c r="F8" t="s">
        <v>28</v>
      </c>
    </row>
    <row r="9" spans="1:6" x14ac:dyDescent="0.25">
      <c r="A9" s="1">
        <v>23147</v>
      </c>
      <c r="B9" t="s">
        <v>21</v>
      </c>
      <c r="C9" t="s">
        <v>9</v>
      </c>
      <c r="D9" s="2">
        <v>44675</v>
      </c>
      <c r="E9" s="1">
        <v>10</v>
      </c>
      <c r="F9" t="s">
        <v>27</v>
      </c>
    </row>
    <row r="10" spans="1:6" x14ac:dyDescent="0.25">
      <c r="A10" s="1">
        <v>57843</v>
      </c>
      <c r="B10" t="s">
        <v>15</v>
      </c>
      <c r="C10" t="s">
        <v>8</v>
      </c>
      <c r="D10" s="2">
        <v>44684</v>
      </c>
      <c r="E10" s="1">
        <v>1</v>
      </c>
      <c r="F10" t="s">
        <v>28</v>
      </c>
    </row>
    <row r="11" spans="1:6" x14ac:dyDescent="0.25">
      <c r="A11" s="1">
        <v>24612</v>
      </c>
      <c r="B11" t="s">
        <v>23</v>
      </c>
      <c r="C11" t="s">
        <v>10</v>
      </c>
      <c r="D11" s="2">
        <v>44691</v>
      </c>
      <c r="E11" s="1">
        <v>12</v>
      </c>
      <c r="F11" t="s">
        <v>27</v>
      </c>
    </row>
    <row r="12" spans="1:6" x14ac:dyDescent="0.25">
      <c r="A12" s="1">
        <v>211587</v>
      </c>
      <c r="B12" t="s">
        <v>13</v>
      </c>
      <c r="C12" t="s">
        <v>7</v>
      </c>
      <c r="D12" s="2">
        <v>44693</v>
      </c>
      <c r="E12" s="1">
        <v>8</v>
      </c>
      <c r="F12" t="s">
        <v>27</v>
      </c>
    </row>
    <row r="13" spans="1:6" x14ac:dyDescent="0.25">
      <c r="A13" s="1">
        <v>31255</v>
      </c>
      <c r="B13" t="s">
        <v>25</v>
      </c>
      <c r="C13" t="s">
        <v>10</v>
      </c>
      <c r="D13" s="2">
        <v>44699</v>
      </c>
      <c r="E13" s="1">
        <v>3</v>
      </c>
      <c r="F13" t="s">
        <v>28</v>
      </c>
    </row>
    <row r="14" spans="1:6" x14ac:dyDescent="0.25">
      <c r="A14" s="1">
        <v>98876</v>
      </c>
      <c r="B14" t="s">
        <v>16</v>
      </c>
      <c r="C14" t="s">
        <v>8</v>
      </c>
      <c r="D14" s="2">
        <v>44702</v>
      </c>
      <c r="E14" s="1">
        <v>7</v>
      </c>
      <c r="F14" t="s">
        <v>27</v>
      </c>
    </row>
    <row r="15" spans="1:6" x14ac:dyDescent="0.25">
      <c r="A15" s="1">
        <v>23445</v>
      </c>
      <c r="B15" t="s">
        <v>24</v>
      </c>
      <c r="C15" t="s">
        <v>10</v>
      </c>
      <c r="D15" s="2">
        <v>44706</v>
      </c>
      <c r="E15" s="1">
        <v>9</v>
      </c>
      <c r="F15" t="s">
        <v>27</v>
      </c>
    </row>
    <row r="16" spans="1:6" x14ac:dyDescent="0.25">
      <c r="A16" s="1">
        <v>24577</v>
      </c>
      <c r="B16" t="s">
        <v>17</v>
      </c>
      <c r="C16" t="s">
        <v>8</v>
      </c>
      <c r="D16" s="2">
        <v>44710</v>
      </c>
      <c r="E16" s="1">
        <v>2</v>
      </c>
      <c r="F16" t="s">
        <v>28</v>
      </c>
    </row>
    <row r="17" spans="1:6" x14ac:dyDescent="0.25">
      <c r="A17" s="1">
        <v>25314</v>
      </c>
      <c r="B17" t="s">
        <v>18</v>
      </c>
      <c r="C17" t="s">
        <v>8</v>
      </c>
      <c r="D17" s="2">
        <v>44713</v>
      </c>
      <c r="E17" s="1">
        <v>1</v>
      </c>
      <c r="F17" t="s">
        <v>28</v>
      </c>
    </row>
    <row r="18" spans="1:6" x14ac:dyDescent="0.25">
      <c r="A18" s="1">
        <v>36544</v>
      </c>
      <c r="B18" t="s">
        <v>22</v>
      </c>
      <c r="C18" t="s">
        <v>9</v>
      </c>
      <c r="D18" s="2">
        <v>44714</v>
      </c>
      <c r="E18" s="1">
        <v>12</v>
      </c>
      <c r="F18" t="s">
        <v>27</v>
      </c>
    </row>
    <row r="19" spans="1:6" x14ac:dyDescent="0.25">
      <c r="A19" s="1">
        <v>24558</v>
      </c>
      <c r="B19" t="s">
        <v>26</v>
      </c>
      <c r="C19" t="s">
        <v>10</v>
      </c>
      <c r="D19" s="2">
        <v>44719</v>
      </c>
      <c r="E19" s="1">
        <v>2</v>
      </c>
      <c r="F19" t="s">
        <v>28</v>
      </c>
    </row>
    <row r="20" spans="1:6" x14ac:dyDescent="0.25">
      <c r="A20" s="1">
        <v>11258</v>
      </c>
      <c r="B20" t="s">
        <v>19</v>
      </c>
      <c r="C20" t="s">
        <v>8</v>
      </c>
      <c r="D20" s="2">
        <v>44723</v>
      </c>
      <c r="E20" s="1">
        <v>3</v>
      </c>
      <c r="F20" t="s">
        <v>28</v>
      </c>
    </row>
  </sheetData>
  <mergeCells count="1">
    <mergeCell ref="A1:F1"/>
  </mergeCells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DFDB7-68FF-42F6-A1E7-E21B3BE773BF}">
  <dimension ref="A1:G20"/>
  <sheetViews>
    <sheetView workbookViewId="0">
      <selection activeCell="J1" sqref="J1"/>
    </sheetView>
  </sheetViews>
  <sheetFormatPr baseColWidth="10" defaultColWidth="9.140625" defaultRowHeight="15" x14ac:dyDescent="0.25"/>
  <cols>
    <col min="1" max="1" width="14.28515625" customWidth="1"/>
    <col min="2" max="2" width="16.7109375" bestFit="1" customWidth="1"/>
    <col min="3" max="3" width="14.42578125" bestFit="1" customWidth="1"/>
    <col min="4" max="4" width="19.140625" bestFit="1" customWidth="1"/>
    <col min="5" max="5" width="16.28515625" bestFit="1" customWidth="1"/>
    <col min="6" max="6" width="18" customWidth="1"/>
    <col min="7" max="7" width="13.140625" customWidth="1"/>
  </cols>
  <sheetData>
    <row r="1" spans="1:7" ht="65.25" customHeight="1" x14ac:dyDescent="0.25">
      <c r="A1" s="7" t="s">
        <v>0</v>
      </c>
      <c r="B1" s="7"/>
      <c r="C1" s="7"/>
      <c r="D1" s="7"/>
      <c r="E1" s="7"/>
      <c r="F1" s="7"/>
      <c r="G1" s="7"/>
    </row>
    <row r="2" spans="1:7" x14ac:dyDescent="0.25">
      <c r="A2" s="4" t="s">
        <v>31</v>
      </c>
    </row>
    <row r="3" spans="1:7" ht="18.75" x14ac:dyDescent="0.25">
      <c r="A3" s="1" t="s">
        <v>35</v>
      </c>
      <c r="B3" s="5">
        <f>COUNTIF(Tableau134[Payé],"Oui")</f>
        <v>0</v>
      </c>
    </row>
    <row r="4" spans="1:7" ht="30" x14ac:dyDescent="0.25">
      <c r="A4" s="3" t="s">
        <v>3</v>
      </c>
      <c r="B4" s="3" t="s">
        <v>1</v>
      </c>
      <c r="C4" s="3" t="s">
        <v>5</v>
      </c>
      <c r="D4" s="3" t="s">
        <v>2</v>
      </c>
      <c r="E4" s="3" t="s">
        <v>4</v>
      </c>
      <c r="F4" s="3" t="s">
        <v>29</v>
      </c>
      <c r="G4" s="3" t="s">
        <v>6</v>
      </c>
    </row>
    <row r="5" spans="1:7" x14ac:dyDescent="0.25">
      <c r="A5" s="1">
        <v>21447</v>
      </c>
      <c r="B5" t="s">
        <v>11</v>
      </c>
      <c r="C5" t="s">
        <v>7</v>
      </c>
      <c r="D5" s="2">
        <v>44563</v>
      </c>
      <c r="E5" s="1">
        <v>7</v>
      </c>
      <c r="F5" s="1"/>
    </row>
    <row r="6" spans="1:7" x14ac:dyDescent="0.25">
      <c r="A6" s="1">
        <v>23547</v>
      </c>
      <c r="B6" t="s">
        <v>14</v>
      </c>
      <c r="C6" t="s">
        <v>8</v>
      </c>
      <c r="D6" s="2">
        <v>44568</v>
      </c>
      <c r="E6" s="1">
        <v>4</v>
      </c>
      <c r="F6" s="1"/>
    </row>
    <row r="7" spans="1:7" x14ac:dyDescent="0.25">
      <c r="A7" s="1">
        <v>69852</v>
      </c>
      <c r="B7" t="s">
        <v>20</v>
      </c>
      <c r="C7" t="s">
        <v>9</v>
      </c>
      <c r="D7" s="2">
        <v>44572</v>
      </c>
      <c r="E7" s="1">
        <v>6</v>
      </c>
      <c r="F7" s="1"/>
    </row>
    <row r="8" spans="1:7" x14ac:dyDescent="0.25">
      <c r="A8" s="1">
        <v>32145</v>
      </c>
      <c r="B8" t="s">
        <v>12</v>
      </c>
      <c r="C8" t="s">
        <v>7</v>
      </c>
      <c r="D8" s="2">
        <v>20</v>
      </c>
      <c r="E8" s="1">
        <v>5</v>
      </c>
      <c r="F8" s="1"/>
    </row>
    <row r="9" spans="1:7" x14ac:dyDescent="0.25">
      <c r="A9" s="1">
        <v>56487</v>
      </c>
      <c r="B9" t="s">
        <v>21</v>
      </c>
      <c r="C9" t="s">
        <v>9</v>
      </c>
      <c r="D9" s="2">
        <v>44586</v>
      </c>
      <c r="E9" s="1">
        <v>10</v>
      </c>
      <c r="F9" s="1"/>
    </row>
    <row r="10" spans="1:7" x14ac:dyDescent="0.25">
      <c r="A10" s="1">
        <v>25648</v>
      </c>
      <c r="B10" t="s">
        <v>15</v>
      </c>
      <c r="C10" t="s">
        <v>8</v>
      </c>
      <c r="D10" s="2">
        <v>44592</v>
      </c>
      <c r="E10" s="1">
        <v>1</v>
      </c>
      <c r="F10" s="1"/>
    </row>
    <row r="11" spans="1:7" x14ac:dyDescent="0.25">
      <c r="A11" s="1">
        <v>32115</v>
      </c>
      <c r="B11" t="s">
        <v>23</v>
      </c>
      <c r="C11" t="s">
        <v>10</v>
      </c>
      <c r="D11" s="2">
        <v>44601</v>
      </c>
      <c r="E11" s="1">
        <v>12</v>
      </c>
      <c r="F11" s="1"/>
    </row>
    <row r="12" spans="1:7" x14ac:dyDescent="0.25">
      <c r="A12" s="1">
        <v>21446</v>
      </c>
      <c r="B12" t="s">
        <v>13</v>
      </c>
      <c r="C12" t="s">
        <v>7</v>
      </c>
      <c r="D12" s="2">
        <v>44607</v>
      </c>
      <c r="E12" s="1">
        <v>8</v>
      </c>
      <c r="F12" s="1"/>
    </row>
    <row r="13" spans="1:7" x14ac:dyDescent="0.25">
      <c r="A13" s="1">
        <v>57881</v>
      </c>
      <c r="B13" t="s">
        <v>25</v>
      </c>
      <c r="C13" t="s">
        <v>10</v>
      </c>
      <c r="D13" s="2">
        <v>44610</v>
      </c>
      <c r="E13" s="1">
        <v>5</v>
      </c>
      <c r="F13" s="1"/>
    </row>
    <row r="14" spans="1:7" x14ac:dyDescent="0.25">
      <c r="A14" s="1">
        <v>23145</v>
      </c>
      <c r="B14" t="s">
        <v>16</v>
      </c>
      <c r="C14" t="s">
        <v>8</v>
      </c>
      <c r="D14" s="2">
        <v>44618</v>
      </c>
      <c r="E14" s="1">
        <v>11</v>
      </c>
      <c r="F14" s="1"/>
    </row>
    <row r="15" spans="1:7" x14ac:dyDescent="0.25">
      <c r="A15" s="1">
        <v>88654</v>
      </c>
      <c r="B15" t="s">
        <v>24</v>
      </c>
      <c r="C15" t="s">
        <v>10</v>
      </c>
      <c r="D15" s="2">
        <v>44620</v>
      </c>
      <c r="E15" s="1">
        <v>10</v>
      </c>
      <c r="F15" s="1"/>
    </row>
    <row r="16" spans="1:7" x14ac:dyDescent="0.25">
      <c r="A16" s="1">
        <v>33215</v>
      </c>
      <c r="B16" t="s">
        <v>17</v>
      </c>
      <c r="C16" t="s">
        <v>8</v>
      </c>
      <c r="D16" s="2">
        <v>44625</v>
      </c>
      <c r="E16" s="1">
        <v>2</v>
      </c>
      <c r="F16" s="1"/>
    </row>
    <row r="17" spans="1:6" x14ac:dyDescent="0.25">
      <c r="A17" s="1">
        <v>45872</v>
      </c>
      <c r="B17" t="s">
        <v>18</v>
      </c>
      <c r="C17" t="s">
        <v>8</v>
      </c>
      <c r="D17" s="2">
        <v>44632</v>
      </c>
      <c r="E17" s="1">
        <v>6</v>
      </c>
      <c r="F17" s="1"/>
    </row>
    <row r="18" spans="1:6" x14ac:dyDescent="0.25">
      <c r="A18" s="1">
        <v>10234</v>
      </c>
      <c r="B18" t="s">
        <v>22</v>
      </c>
      <c r="C18" t="s">
        <v>9</v>
      </c>
      <c r="D18" s="2">
        <v>44639</v>
      </c>
      <c r="E18" s="1">
        <v>7</v>
      </c>
      <c r="F18" s="1"/>
    </row>
    <row r="19" spans="1:6" x14ac:dyDescent="0.25">
      <c r="A19" s="1">
        <v>12005</v>
      </c>
      <c r="B19" t="s">
        <v>26</v>
      </c>
      <c r="C19" t="s">
        <v>10</v>
      </c>
      <c r="D19" s="2">
        <v>44645</v>
      </c>
      <c r="E19" s="1">
        <v>9</v>
      </c>
      <c r="F19" s="1"/>
    </row>
    <row r="20" spans="1:6" x14ac:dyDescent="0.25">
      <c r="A20" s="1">
        <v>20548</v>
      </c>
      <c r="B20" t="s">
        <v>19</v>
      </c>
      <c r="C20" t="s">
        <v>8</v>
      </c>
      <c r="D20" s="2">
        <v>44647</v>
      </c>
      <c r="E20" s="1">
        <v>4</v>
      </c>
      <c r="F20" s="1"/>
    </row>
  </sheetData>
  <mergeCells count="1">
    <mergeCell ref="A1:G1"/>
  </mergeCells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622DB-CABE-4D0D-A9EA-C5E1AD494EFE}">
  <dimension ref="A1:B6"/>
  <sheetViews>
    <sheetView workbookViewId="0">
      <selection activeCell="K1" sqref="K1"/>
    </sheetView>
  </sheetViews>
  <sheetFormatPr baseColWidth="10" defaultRowHeight="15" x14ac:dyDescent="0.25"/>
  <cols>
    <col min="1" max="1" width="19.7109375" customWidth="1"/>
    <col min="2" max="2" width="19.85546875" bestFit="1" customWidth="1"/>
  </cols>
  <sheetData>
    <row r="1" spans="1:2" ht="51.75" customHeight="1" x14ac:dyDescent="0.25">
      <c r="A1" s="8" t="s">
        <v>34</v>
      </c>
      <c r="B1" s="8"/>
    </row>
    <row r="2" spans="1:2" x14ac:dyDescent="0.25">
      <c r="A2" t="s">
        <v>40</v>
      </c>
    </row>
    <row r="3" spans="1:2" x14ac:dyDescent="0.25">
      <c r="A3" s="1" t="s">
        <v>36</v>
      </c>
      <c r="B3" s="1" t="s">
        <v>39</v>
      </c>
    </row>
    <row r="4" spans="1:2" x14ac:dyDescent="0.25">
      <c r="A4" s="1" t="s">
        <v>30</v>
      </c>
      <c r="B4" s="1">
        <v>12</v>
      </c>
    </row>
    <row r="5" spans="1:2" x14ac:dyDescent="0.25">
      <c r="A5" s="1" t="s">
        <v>37</v>
      </c>
      <c r="B5" s="1">
        <v>9</v>
      </c>
    </row>
    <row r="6" spans="1:2" x14ac:dyDescent="0.25">
      <c r="A6" s="1" t="s">
        <v>38</v>
      </c>
      <c r="B6" s="1">
        <v>14</v>
      </c>
    </row>
  </sheetData>
  <mergeCells count="1">
    <mergeCell ref="A1:B1"/>
  </mergeCells>
  <phoneticPr fontId="4" type="noConversion"/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Semestre 1</vt:lpstr>
      <vt:lpstr>Semestre 2</vt:lpstr>
      <vt:lpstr>Semestre 3</vt:lpstr>
      <vt:lpstr>Récapitulatif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Oussama</dc:creator>
  <cp:lastModifiedBy>Oussama</cp:lastModifiedBy>
  <dcterms:created xsi:type="dcterms:W3CDTF">2015-06-05T18:19:34Z</dcterms:created>
  <dcterms:modified xsi:type="dcterms:W3CDTF">2022-01-29T14:35:35Z</dcterms:modified>
</cp:coreProperties>
</file>